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80" yWindow="465" windowWidth="24240" windowHeight="13740"/>
  </bookViews>
  <sheets>
    <sheet name="Thống kê đội ngũ giáo viên" sheetId="1" r:id="rId1"/>
  </sheets>
  <definedNames>
    <definedName name="_xlnm.Print_Area" localSheetId="0">'Thống kê đội ngũ giáo viên'!$A$3:$AP$25</definedName>
  </definedNames>
  <calcPr calcId="144525"/>
</workbook>
</file>

<file path=xl/calcChain.xml><?xml version="1.0" encoding="utf-8"?>
<calcChain xmlns="http://schemas.openxmlformats.org/spreadsheetml/2006/main">
  <c r="AW10" i="1" l="1"/>
  <c r="AV10" i="1"/>
  <c r="AV11" i="1" s="1"/>
  <c r="AU10" i="1"/>
  <c r="AT10" i="1"/>
  <c r="AS10" i="1"/>
  <c r="AR10" i="1"/>
  <c r="AR11" i="1" s="1"/>
  <c r="AW11" i="1" l="1"/>
  <c r="AU11" i="1"/>
</calcChain>
</file>

<file path=xl/sharedStrings.xml><?xml version="1.0" encoding="utf-8"?>
<sst xmlns="http://schemas.openxmlformats.org/spreadsheetml/2006/main" count="78" uniqueCount="77">
  <si>
    <t>THỐNG KÊ ĐỘI NGŨ GIÁO VIÊN PHỔ CẬP GIÁO DỤC TRUNG HỌC CƠ SỞ</t>
  </si>
  <si>
    <t>TT</t>
  </si>
  <si>
    <t>CBQL</t>
  </si>
  <si>
    <t>Giáo viên</t>
  </si>
  <si>
    <t>Nhân viên</t>
  </si>
  <si>
    <t>Hạng trường</t>
  </si>
  <si>
    <t>Hiệu trưởng</t>
  </si>
  <si>
    <t>P.Hiệu trưởng</t>
  </si>
  <si>
    <t>Tổng số</t>
  </si>
  <si>
    <t>Biên chế</t>
  </si>
  <si>
    <t>Hợp đồng</t>
  </si>
  <si>
    <t>Nữ</t>
  </si>
  <si>
    <t>Dân tộc</t>
  </si>
  <si>
    <t>Trình độ đào tạo</t>
  </si>
  <si>
    <t>Chuyên ngành đào tạo</t>
  </si>
  <si>
    <t>TPT.Đội</t>
  </si>
  <si>
    <t>Chuẩn nghề nghiệp</t>
  </si>
  <si>
    <t>Thư viện</t>
  </si>
  <si>
    <t>Văn phòng</t>
  </si>
  <si>
    <t>Y tế</t>
  </si>
  <si>
    <t>Trên ĐH</t>
  </si>
  <si>
    <t>ĐH</t>
  </si>
  <si>
    <t>CĐ</t>
  </si>
  <si>
    <t>THSP</t>
  </si>
  <si>
    <t>Toán</t>
  </si>
  <si>
    <t>Ngữ văn</t>
  </si>
  <si>
    <t>KHTN</t>
  </si>
  <si>
    <t>KHXH</t>
  </si>
  <si>
    <t>HĐGD</t>
  </si>
  <si>
    <t>GDCD</t>
  </si>
  <si>
    <t>Công nghệ</t>
  </si>
  <si>
    <t>Tin học</t>
  </si>
  <si>
    <t>Ngoại ngữ</t>
  </si>
  <si>
    <t>Khá</t>
  </si>
  <si>
    <t>Lí</t>
  </si>
  <si>
    <t>Hóa</t>
  </si>
  <si>
    <t>Sinh</t>
  </si>
  <si>
    <t>Sử</t>
  </si>
  <si>
    <t>Địa</t>
  </si>
  <si>
    <t>Nhạc</t>
  </si>
  <si>
    <t>MT</t>
  </si>
  <si>
    <t>TD</t>
  </si>
  <si>
    <t>Anh</t>
  </si>
  <si>
    <t>Nga</t>
  </si>
  <si>
    <t>Pháp</t>
  </si>
  <si>
    <t>Khác</t>
  </si>
  <si>
    <t>Cộng</t>
  </si>
  <si>
    <t>TBị - Thí nghiệm</t>
  </si>
  <si>
    <t>Tên trường</t>
  </si>
  <si>
    <t>Tỷ lệ GV/Lớp</t>
  </si>
  <si>
    <t>Tổng số
giáo viên</t>
  </si>
  <si>
    <t>Trong đó</t>
  </si>
  <si>
    <t>Theo trình độ đào tạo</t>
  </si>
  <si>
    <t>BC</t>
  </si>
  <si>
    <t>HĐ</t>
  </si>
  <si>
    <t>Theo chuyên ngành đào tạo</t>
  </si>
  <si>
    <t>Theo chuẩn nghề nghiệp</t>
  </si>
  <si>
    <t>Tốt</t>
  </si>
  <si>
    <t>Đạt</t>
  </si>
  <si>
    <t>Chưa đạt</t>
  </si>
  <si>
    <t>THCS Ba Đình</t>
  </si>
  <si>
    <t>Tiêu chí</t>
  </si>
  <si>
    <t>SL</t>
  </si>
  <si>
    <t>Tỷ lệ</t>
  </si>
  <si>
    <t>...,ngày ... tháng ... năm ...</t>
  </si>
  <si>
    <t>GV đạt chuẩn trình độ đào tạo</t>
  </si>
  <si>
    <t>NGƯỜI LẬP BIỂU</t>
  </si>
  <si>
    <t>GV đạt trên chuẩn trình độ đào tạo</t>
  </si>
  <si>
    <t>(Ký và ghi rõ họ tên)</t>
  </si>
  <si>
    <t>GV đạt yêu cầu chuẩn nghề nghiệp</t>
  </si>
  <si>
    <t>(Ký tên, đóng dấu)</t>
  </si>
  <si>
    <t xml:space="preserve">   ỦY BAN NHÂN DÂN QUẬN 5</t>
  </si>
  <si>
    <t>CỘNG HÒA XÃ HỘI CHỦ NGHĨA VIỆT NAM</t>
  </si>
  <si>
    <r>
      <t xml:space="preserve">TRƯỜNG </t>
    </r>
    <r>
      <rPr>
        <sz val="11"/>
        <color indexed="8"/>
        <rFont val="Times New Roman"/>
        <family val="1"/>
      </rPr>
      <t>………………………………</t>
    </r>
  </si>
  <si>
    <t>Độc lập - Tự do - Hạnh phúc</t>
  </si>
  <si>
    <t>Ngày      Tháng 10 Năm 2023</t>
  </si>
  <si>
    <t>HIỆU TRƯỞNG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</si>
</sst>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153" x14ac:knownFonts="1">
    <font>
      <sz val="10"/>
      <color indexed="8"/>
      <name val="Arial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i/>
      <sz val="8"/>
      <color indexed="8"/>
      <name val="Tahoma"/>
      <family val="2"/>
    </font>
    <font>
      <b/>
      <sz val="12"/>
      <color indexed="8"/>
      <name val="Tahoma"/>
      <family val="2"/>
    </font>
    <font>
      <sz val="8"/>
      <color rgb="FFFF0000"/>
      <name val="Tahoma"/>
      <family val="2"/>
    </font>
    <font>
      <sz val="8"/>
      <color theme="0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i/>
      <sz val="8"/>
      <color indexed="8"/>
      <name val="Tahoma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</fonts>
  <fills count="14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 applyFill="0" applyProtection="0"/>
  </cellStyleXfs>
  <cellXfs count="196">
    <xf numFmtId="0" fontId="0" fillId="0" borderId="0" xfId="0" applyFill="1" applyProtection="1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vertical="center" textRotation="90" wrapText="1"/>
    </xf>
    <xf numFmtId="0" fontId="1" fillId="0" borderId="0" xfId="0" applyFont="1" applyFill="1" applyBorder="1" applyProtection="1"/>
    <xf numFmtId="0" fontId="1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 applyFill="1" applyProtection="1"/>
    <xf numFmtId="2" fontId="3" fillId="0" borderId="0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Protection="1"/>
    <xf numFmtId="0" fontId="2" fillId="0" borderId="1" xfId="0" applyFont="1" applyFill="1" applyBorder="1" applyAlignment="1" applyProtection="1">
      <alignment horizontal="center" vertical="center" textRotation="90" wrapText="1"/>
    </xf>
    <xf numFmtId="0" fontId="3" fillId="0" borderId="0" xfId="0" applyFont="1" applyFill="1" applyBorder="1" applyAlignment="1" applyProtection="1">
      <alignment horizontal="center" vertical="center"/>
    </xf>
    <xf numFmtId="164" fontId="7" fillId="4" borderId="14" xfId="0" applyNumberFormat="1" applyFont="1" applyFill="1" applyBorder="1" applyAlignment="1" applyProtection="1">
      <alignment horizontal="center" vertical="center"/>
    </xf>
    <xf numFmtId="164" fontId="10" fillId="7" borderId="17" xfId="0" applyNumberFormat="1" applyFont="1" applyFill="1" applyBorder="1" applyAlignment="1" applyProtection="1">
      <alignment horizontal="center" vertical="center"/>
    </xf>
    <xf numFmtId="164" fontId="11" fillId="8" borderId="18" xfId="0" applyNumberFormat="1" applyFont="1" applyFill="1" applyBorder="1" applyAlignment="1" applyProtection="1">
      <alignment horizontal="center" vertical="center"/>
    </xf>
    <xf numFmtId="164" fontId="12" fillId="9" borderId="19" xfId="0" applyNumberFormat="1" applyFont="1" applyFill="1" applyBorder="1" applyAlignment="1" applyProtection="1">
      <alignment horizontal="center" vertical="center"/>
    </xf>
    <xf numFmtId="164" fontId="13" fillId="10" borderId="20" xfId="0" applyNumberFormat="1" applyFont="1" applyFill="1" applyBorder="1" applyAlignment="1" applyProtection="1">
      <alignment horizontal="center" vertical="center"/>
    </xf>
    <xf numFmtId="164" fontId="14" fillId="11" borderId="21" xfId="0" applyNumberFormat="1" applyFont="1" applyFill="1" applyBorder="1" applyAlignment="1" applyProtection="1">
      <alignment horizontal="center" vertical="center"/>
    </xf>
    <xf numFmtId="164" fontId="15" fillId="12" borderId="22" xfId="0" applyNumberFormat="1" applyFont="1" applyFill="1" applyBorder="1" applyAlignment="1" applyProtection="1">
      <alignment horizontal="center" vertical="center"/>
    </xf>
    <xf numFmtId="164" fontId="16" fillId="13" borderId="23" xfId="0" applyNumberFormat="1" applyFont="1" applyFill="1" applyBorder="1" applyAlignment="1" applyProtection="1">
      <alignment horizontal="center" vertical="center"/>
    </xf>
    <xf numFmtId="164" fontId="17" fillId="14" borderId="24" xfId="0" applyNumberFormat="1" applyFont="1" applyFill="1" applyBorder="1" applyAlignment="1" applyProtection="1">
      <alignment horizontal="center" vertical="center"/>
    </xf>
    <xf numFmtId="2" fontId="18" fillId="15" borderId="25" xfId="0" applyNumberFormat="1" applyFont="1" applyFill="1" applyBorder="1" applyAlignment="1" applyProtection="1">
      <alignment horizontal="center" vertical="center"/>
    </xf>
    <xf numFmtId="164" fontId="19" fillId="16" borderId="26" xfId="0" applyNumberFormat="1" applyFont="1" applyFill="1" applyBorder="1" applyAlignment="1" applyProtection="1">
      <alignment horizontal="center" vertical="center"/>
    </xf>
    <xf numFmtId="164" fontId="20" fillId="17" borderId="27" xfId="0" applyNumberFormat="1" applyFont="1" applyFill="1" applyBorder="1" applyAlignment="1" applyProtection="1">
      <alignment horizontal="center" vertical="center"/>
    </xf>
    <xf numFmtId="164" fontId="21" fillId="18" borderId="28" xfId="0" applyNumberFormat="1" applyFont="1" applyFill="1" applyBorder="1" applyAlignment="1" applyProtection="1">
      <alignment horizontal="center" vertical="center"/>
    </xf>
    <xf numFmtId="164" fontId="22" fillId="19" borderId="29" xfId="0" applyNumberFormat="1" applyFont="1" applyFill="1" applyBorder="1" applyAlignment="1" applyProtection="1">
      <alignment horizontal="center" vertical="center"/>
    </xf>
    <xf numFmtId="164" fontId="23" fillId="20" borderId="30" xfId="0" applyNumberFormat="1" applyFont="1" applyFill="1" applyBorder="1" applyAlignment="1" applyProtection="1">
      <alignment horizontal="center" vertical="center"/>
    </xf>
    <xf numFmtId="164" fontId="24" fillId="21" borderId="31" xfId="0" applyNumberFormat="1" applyFont="1" applyFill="1" applyBorder="1" applyAlignment="1" applyProtection="1">
      <alignment horizontal="center" vertical="center"/>
    </xf>
    <xf numFmtId="164" fontId="25" fillId="22" borderId="32" xfId="0" applyNumberFormat="1" applyFont="1" applyFill="1" applyBorder="1" applyAlignment="1" applyProtection="1">
      <alignment horizontal="center" vertical="center"/>
    </xf>
    <xf numFmtId="164" fontId="26" fillId="23" borderId="33" xfId="0" applyNumberFormat="1" applyFont="1" applyFill="1" applyBorder="1" applyAlignment="1" applyProtection="1">
      <alignment horizontal="center" vertical="center"/>
    </xf>
    <xf numFmtId="164" fontId="27" fillId="24" borderId="34" xfId="0" applyNumberFormat="1" applyFont="1" applyFill="1" applyBorder="1" applyAlignment="1" applyProtection="1">
      <alignment horizontal="center" vertical="center"/>
    </xf>
    <xf numFmtId="164" fontId="28" fillId="25" borderId="35" xfId="0" applyNumberFormat="1" applyFont="1" applyFill="1" applyBorder="1" applyAlignment="1" applyProtection="1">
      <alignment horizontal="center" vertical="center"/>
    </xf>
    <xf numFmtId="164" fontId="29" fillId="26" borderId="36" xfId="0" applyNumberFormat="1" applyFont="1" applyFill="1" applyBorder="1" applyAlignment="1" applyProtection="1">
      <alignment horizontal="center" vertical="center"/>
    </xf>
    <xf numFmtId="164" fontId="30" fillId="27" borderId="37" xfId="0" applyNumberFormat="1" applyFont="1" applyFill="1" applyBorder="1" applyAlignment="1" applyProtection="1">
      <alignment horizontal="center" vertical="center"/>
    </xf>
    <xf numFmtId="164" fontId="31" fillId="28" borderId="38" xfId="0" applyNumberFormat="1" applyFont="1" applyFill="1" applyBorder="1" applyAlignment="1" applyProtection="1">
      <alignment horizontal="center" vertical="center"/>
    </xf>
    <xf numFmtId="164" fontId="32" fillId="29" borderId="39" xfId="0" applyNumberFormat="1" applyFont="1" applyFill="1" applyBorder="1" applyAlignment="1" applyProtection="1">
      <alignment horizontal="center" vertical="center"/>
    </xf>
    <xf numFmtId="164" fontId="33" fillId="30" borderId="40" xfId="0" applyNumberFormat="1" applyFont="1" applyFill="1" applyBorder="1" applyAlignment="1" applyProtection="1">
      <alignment horizontal="center" vertical="center"/>
    </xf>
    <xf numFmtId="164" fontId="34" fillId="31" borderId="41" xfId="0" applyNumberFormat="1" applyFont="1" applyFill="1" applyBorder="1" applyAlignment="1" applyProtection="1">
      <alignment horizontal="center" vertical="center"/>
    </xf>
    <xf numFmtId="164" fontId="35" fillId="32" borderId="42" xfId="0" applyNumberFormat="1" applyFont="1" applyFill="1" applyBorder="1" applyAlignment="1" applyProtection="1">
      <alignment horizontal="center" vertical="center"/>
    </xf>
    <xf numFmtId="164" fontId="36" fillId="33" borderId="43" xfId="0" applyNumberFormat="1" applyFont="1" applyFill="1" applyBorder="1" applyAlignment="1" applyProtection="1">
      <alignment horizontal="center" vertical="center"/>
    </xf>
    <xf numFmtId="164" fontId="37" fillId="34" borderId="44" xfId="0" applyNumberFormat="1" applyFont="1" applyFill="1" applyBorder="1" applyAlignment="1" applyProtection="1">
      <alignment horizontal="center" vertical="center"/>
    </xf>
    <xf numFmtId="164" fontId="38" fillId="35" borderId="45" xfId="0" applyNumberFormat="1" applyFont="1" applyFill="1" applyBorder="1" applyAlignment="1" applyProtection="1">
      <alignment horizontal="center" vertical="center"/>
    </xf>
    <xf numFmtId="164" fontId="39" fillId="36" borderId="46" xfId="0" applyNumberFormat="1" applyFont="1" applyFill="1" applyBorder="1" applyAlignment="1" applyProtection="1">
      <alignment horizontal="center" vertical="center"/>
    </xf>
    <xf numFmtId="164" fontId="40" fillId="37" borderId="47" xfId="0" applyNumberFormat="1" applyFont="1" applyFill="1" applyBorder="1" applyAlignment="1" applyProtection="1">
      <alignment horizontal="center" vertical="center"/>
    </xf>
    <xf numFmtId="164" fontId="41" fillId="38" borderId="48" xfId="0" applyNumberFormat="1" applyFont="1" applyFill="1" applyBorder="1" applyAlignment="1" applyProtection="1">
      <alignment horizontal="center" vertical="center"/>
    </xf>
    <xf numFmtId="164" fontId="42" fillId="39" borderId="49" xfId="0" applyNumberFormat="1" applyFont="1" applyFill="1" applyBorder="1" applyAlignment="1" applyProtection="1">
      <alignment horizontal="center" vertical="center"/>
    </xf>
    <xf numFmtId="164" fontId="43" fillId="40" borderId="50" xfId="0" applyNumberFormat="1" applyFont="1" applyFill="1" applyBorder="1" applyAlignment="1" applyProtection="1">
      <alignment horizontal="center" vertical="center"/>
    </xf>
    <xf numFmtId="164" fontId="44" fillId="41" borderId="51" xfId="0" applyNumberFormat="1" applyFont="1" applyFill="1" applyBorder="1" applyAlignment="1" applyProtection="1">
      <alignment horizontal="center" vertical="center"/>
    </xf>
    <xf numFmtId="164" fontId="45" fillId="42" borderId="52" xfId="0" applyNumberFormat="1" applyFont="1" applyFill="1" applyBorder="1" applyAlignment="1" applyProtection="1">
      <alignment horizontal="center" vertical="center"/>
    </xf>
    <xf numFmtId="164" fontId="46" fillId="43" borderId="53" xfId="0" applyNumberFormat="1" applyFont="1" applyFill="1" applyBorder="1" applyAlignment="1" applyProtection="1">
      <alignment horizontal="center" vertical="center"/>
    </xf>
    <xf numFmtId="164" fontId="47" fillId="44" borderId="54" xfId="0" applyNumberFormat="1" applyFont="1" applyFill="1" applyBorder="1" applyAlignment="1" applyProtection="1">
      <alignment horizontal="center" vertical="center"/>
    </xf>
    <xf numFmtId="164" fontId="48" fillId="45" borderId="55" xfId="0" applyNumberFormat="1" applyFont="1" applyFill="1" applyBorder="1" applyAlignment="1" applyProtection="1">
      <alignment horizontal="center" vertical="center"/>
    </xf>
    <xf numFmtId="164" fontId="49" fillId="46" borderId="56" xfId="0" applyNumberFormat="1" applyFont="1" applyFill="1" applyBorder="1" applyAlignment="1" applyProtection="1">
      <alignment horizontal="center" vertical="center"/>
    </xf>
    <xf numFmtId="164" fontId="52" fillId="49" borderId="59" xfId="0" applyNumberFormat="1" applyFont="1" applyFill="1" applyBorder="1" applyAlignment="1" applyProtection="1">
      <alignment horizontal="center" vertical="center"/>
    </xf>
    <xf numFmtId="164" fontId="53" fillId="50" borderId="60" xfId="0" applyNumberFormat="1" applyFont="1" applyFill="1" applyBorder="1" applyAlignment="1" applyProtection="1">
      <alignment horizontal="center" vertical="center"/>
    </xf>
    <xf numFmtId="164" fontId="54" fillId="51" borderId="61" xfId="0" applyNumberFormat="1" applyFont="1" applyFill="1" applyBorder="1" applyAlignment="1" applyProtection="1">
      <alignment horizontal="center" vertical="center"/>
    </xf>
    <xf numFmtId="164" fontId="55" fillId="52" borderId="62" xfId="0" applyNumberFormat="1" applyFont="1" applyFill="1" applyBorder="1" applyAlignment="1" applyProtection="1">
      <alignment horizontal="center" vertical="center"/>
    </xf>
    <xf numFmtId="164" fontId="56" fillId="53" borderId="63" xfId="0" applyNumberFormat="1" applyFont="1" applyFill="1" applyBorder="1" applyAlignment="1" applyProtection="1">
      <alignment horizontal="center" vertical="center"/>
    </xf>
    <xf numFmtId="164" fontId="57" fillId="54" borderId="64" xfId="0" applyNumberFormat="1" applyFont="1" applyFill="1" applyBorder="1" applyAlignment="1" applyProtection="1">
      <alignment horizontal="center" vertical="center"/>
    </xf>
    <xf numFmtId="164" fontId="58" fillId="55" borderId="65" xfId="0" applyNumberFormat="1" applyFont="1" applyFill="1" applyBorder="1" applyAlignment="1" applyProtection="1">
      <alignment horizontal="center" vertical="center"/>
    </xf>
    <xf numFmtId="164" fontId="59" fillId="56" borderId="66" xfId="0" applyNumberFormat="1" applyFont="1" applyFill="1" applyBorder="1" applyAlignment="1" applyProtection="1">
      <alignment horizontal="center" vertical="center"/>
    </xf>
    <xf numFmtId="2" fontId="60" fillId="57" borderId="67" xfId="0" applyNumberFormat="1" applyFont="1" applyFill="1" applyBorder="1" applyAlignment="1" applyProtection="1">
      <alignment horizontal="center" vertical="center"/>
    </xf>
    <xf numFmtId="164" fontId="61" fillId="58" borderId="68" xfId="0" applyNumberFormat="1" applyFont="1" applyFill="1" applyBorder="1" applyAlignment="1" applyProtection="1">
      <alignment horizontal="center" vertical="center"/>
    </xf>
    <xf numFmtId="164" fontId="62" fillId="59" borderId="69" xfId="0" applyNumberFormat="1" applyFont="1" applyFill="1" applyBorder="1" applyAlignment="1" applyProtection="1">
      <alignment horizontal="center" vertical="center"/>
    </xf>
    <xf numFmtId="164" fontId="63" fillId="60" borderId="70" xfId="0" applyNumberFormat="1" applyFont="1" applyFill="1" applyBorder="1" applyAlignment="1" applyProtection="1">
      <alignment horizontal="center" vertical="center"/>
    </xf>
    <xf numFmtId="164" fontId="64" fillId="61" borderId="71" xfId="0" applyNumberFormat="1" applyFont="1" applyFill="1" applyBorder="1" applyAlignment="1" applyProtection="1">
      <alignment horizontal="center" vertical="center"/>
    </xf>
    <xf numFmtId="164" fontId="65" fillId="62" borderId="72" xfId="0" applyNumberFormat="1" applyFont="1" applyFill="1" applyBorder="1" applyAlignment="1" applyProtection="1">
      <alignment horizontal="center" vertical="center"/>
    </xf>
    <xf numFmtId="164" fontId="66" fillId="63" borderId="73" xfId="0" applyNumberFormat="1" applyFont="1" applyFill="1" applyBorder="1" applyAlignment="1" applyProtection="1">
      <alignment horizontal="center" vertical="center"/>
    </xf>
    <xf numFmtId="164" fontId="67" fillId="64" borderId="74" xfId="0" applyNumberFormat="1" applyFont="1" applyFill="1" applyBorder="1" applyAlignment="1" applyProtection="1">
      <alignment horizontal="center" vertical="center"/>
    </xf>
    <xf numFmtId="164" fontId="68" fillId="65" borderId="75" xfId="0" applyNumberFormat="1" applyFont="1" applyFill="1" applyBorder="1" applyAlignment="1" applyProtection="1">
      <alignment horizontal="center" vertical="center"/>
    </xf>
    <xf numFmtId="164" fontId="69" fillId="66" borderId="76" xfId="0" applyNumberFormat="1" applyFont="1" applyFill="1" applyBorder="1" applyAlignment="1" applyProtection="1">
      <alignment horizontal="center" vertical="center"/>
    </xf>
    <xf numFmtId="164" fontId="70" fillId="67" borderId="77" xfId="0" applyNumberFormat="1" applyFont="1" applyFill="1" applyBorder="1" applyAlignment="1" applyProtection="1">
      <alignment horizontal="center" vertical="center"/>
    </xf>
    <xf numFmtId="164" fontId="71" fillId="68" borderId="78" xfId="0" applyNumberFormat="1" applyFont="1" applyFill="1" applyBorder="1" applyAlignment="1" applyProtection="1">
      <alignment horizontal="center" vertical="center"/>
    </xf>
    <xf numFmtId="164" fontId="72" fillId="69" borderId="79" xfId="0" applyNumberFormat="1" applyFont="1" applyFill="1" applyBorder="1" applyAlignment="1" applyProtection="1">
      <alignment horizontal="center" vertical="center"/>
    </xf>
    <xf numFmtId="164" fontId="73" fillId="70" borderId="80" xfId="0" applyNumberFormat="1" applyFont="1" applyFill="1" applyBorder="1" applyAlignment="1" applyProtection="1">
      <alignment horizontal="center" vertical="center"/>
    </xf>
    <xf numFmtId="164" fontId="74" fillId="71" borderId="81" xfId="0" applyNumberFormat="1" applyFont="1" applyFill="1" applyBorder="1" applyAlignment="1" applyProtection="1">
      <alignment horizontal="center" vertical="center"/>
    </xf>
    <xf numFmtId="164" fontId="75" fillId="72" borderId="82" xfId="0" applyNumberFormat="1" applyFont="1" applyFill="1" applyBorder="1" applyAlignment="1" applyProtection="1">
      <alignment horizontal="center" vertical="center"/>
    </xf>
    <xf numFmtId="164" fontId="76" fillId="73" borderId="83" xfId="0" applyNumberFormat="1" applyFont="1" applyFill="1" applyBorder="1" applyAlignment="1" applyProtection="1">
      <alignment horizontal="center" vertical="center"/>
    </xf>
    <xf numFmtId="164" fontId="77" fillId="74" borderId="84" xfId="0" applyNumberFormat="1" applyFont="1" applyFill="1" applyBorder="1" applyAlignment="1" applyProtection="1">
      <alignment horizontal="center" vertical="center"/>
    </xf>
    <xf numFmtId="164" fontId="78" fillId="75" borderId="85" xfId="0" applyNumberFormat="1" applyFont="1" applyFill="1" applyBorder="1" applyAlignment="1" applyProtection="1">
      <alignment horizontal="center" vertical="center"/>
    </xf>
    <xf numFmtId="164" fontId="79" fillId="76" borderId="86" xfId="0" applyNumberFormat="1" applyFont="1" applyFill="1" applyBorder="1" applyAlignment="1" applyProtection="1">
      <alignment horizontal="center" vertical="center"/>
    </xf>
    <xf numFmtId="164" fontId="80" fillId="77" borderId="87" xfId="0" applyNumberFormat="1" applyFont="1" applyFill="1" applyBorder="1" applyAlignment="1" applyProtection="1">
      <alignment horizontal="center" vertical="center"/>
    </xf>
    <xf numFmtId="164" fontId="81" fillId="78" borderId="88" xfId="0" applyNumberFormat="1" applyFont="1" applyFill="1" applyBorder="1" applyAlignment="1" applyProtection="1">
      <alignment horizontal="center" vertical="center"/>
    </xf>
    <xf numFmtId="164" fontId="82" fillId="79" borderId="89" xfId="0" applyNumberFormat="1" applyFont="1" applyFill="1" applyBorder="1" applyAlignment="1" applyProtection="1">
      <alignment horizontal="center" vertical="center"/>
    </xf>
    <xf numFmtId="164" fontId="83" fillId="80" borderId="90" xfId="0" applyNumberFormat="1" applyFont="1" applyFill="1" applyBorder="1" applyAlignment="1" applyProtection="1">
      <alignment horizontal="center" vertical="center"/>
    </xf>
    <xf numFmtId="164" fontId="84" fillId="81" borderId="91" xfId="0" applyNumberFormat="1" applyFont="1" applyFill="1" applyBorder="1" applyAlignment="1" applyProtection="1">
      <alignment horizontal="center" vertical="center"/>
    </xf>
    <xf numFmtId="164" fontId="85" fillId="82" borderId="92" xfId="0" applyNumberFormat="1" applyFont="1" applyFill="1" applyBorder="1" applyAlignment="1" applyProtection="1">
      <alignment horizontal="center" vertical="center"/>
    </xf>
    <xf numFmtId="164" fontId="86" fillId="83" borderId="93" xfId="0" applyNumberFormat="1" applyFont="1" applyFill="1" applyBorder="1" applyAlignment="1" applyProtection="1">
      <alignment horizontal="center" vertical="center"/>
    </xf>
    <xf numFmtId="164" fontId="87" fillId="84" borderId="94" xfId="0" applyNumberFormat="1" applyFont="1" applyFill="1" applyBorder="1" applyAlignment="1" applyProtection="1">
      <alignment horizontal="center" vertical="center"/>
    </xf>
    <xf numFmtId="164" fontId="88" fillId="85" borderId="95" xfId="0" applyNumberFormat="1" applyFont="1" applyFill="1" applyBorder="1" applyAlignment="1" applyProtection="1">
      <alignment horizontal="center" vertical="center"/>
    </xf>
    <xf numFmtId="164" fontId="89" fillId="86" borderId="96" xfId="0" applyNumberFormat="1" applyFont="1" applyFill="1" applyBorder="1" applyAlignment="1" applyProtection="1">
      <alignment horizontal="center" vertical="center"/>
    </xf>
    <xf numFmtId="164" fontId="90" fillId="87" borderId="97" xfId="0" applyNumberFormat="1" applyFont="1" applyFill="1" applyBorder="1" applyAlignment="1" applyProtection="1">
      <alignment horizontal="center" vertical="center"/>
    </xf>
    <xf numFmtId="164" fontId="143" fillId="140" borderId="150" xfId="0" applyNumberFormat="1" applyFont="1" applyFill="1" applyBorder="1" applyAlignment="1" applyProtection="1">
      <alignment horizontal="center" vertical="center"/>
    </xf>
    <xf numFmtId="164" fontId="144" fillId="141" borderId="151" xfId="0" applyNumberFormat="1" applyFont="1" applyFill="1" applyBorder="1" applyAlignment="1" applyProtection="1">
      <alignment horizontal="center" vertical="center"/>
    </xf>
    <xf numFmtId="164" fontId="145" fillId="142" borderId="152" xfId="0" applyNumberFormat="1" applyFont="1" applyFill="1" applyBorder="1" applyAlignment="1" applyProtection="1">
      <alignment horizontal="center" vertical="center"/>
    </xf>
    <xf numFmtId="164" fontId="146" fillId="143" borderId="15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textRotation="90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164" fontId="8" fillId="5" borderId="15" xfId="0" applyNumberFormat="1" applyFont="1" applyFill="1" applyBorder="1" applyAlignment="1" applyProtection="1">
      <alignment vertical="center"/>
    </xf>
    <xf numFmtId="164" fontId="9" fillId="6" borderId="16" xfId="0" applyNumberFormat="1" applyFont="1" applyFill="1" applyBorder="1" applyAlignment="1" applyProtection="1">
      <alignment vertical="center"/>
    </xf>
    <xf numFmtId="164" fontId="50" fillId="47" borderId="57" xfId="0" applyNumberFormat="1" applyFont="1" applyFill="1" applyBorder="1" applyAlignment="1" applyProtection="1">
      <alignment vertical="center"/>
    </xf>
    <xf numFmtId="164" fontId="51" fillId="48" borderId="58" xfId="0" applyNumberFormat="1" applyFont="1" applyFill="1" applyBorder="1" applyAlignment="1" applyProtection="1">
      <alignment vertical="center"/>
    </xf>
    <xf numFmtId="164" fontId="91" fillId="88" borderId="98" xfId="0" applyNumberFormat="1" applyFont="1" applyFill="1" applyBorder="1" applyAlignment="1" applyProtection="1">
      <alignment horizontal="center" vertical="center"/>
    </xf>
    <xf numFmtId="164" fontId="92" fillId="89" borderId="99" xfId="0" applyNumberFormat="1" applyFont="1" applyFill="1" applyBorder="1" applyAlignment="1" applyProtection="1">
      <alignment horizontal="center" vertical="center"/>
    </xf>
    <xf numFmtId="164" fontId="93" fillId="90" borderId="100" xfId="0" applyNumberFormat="1" applyFont="1" applyFill="1" applyBorder="1" applyAlignment="1" applyProtection="1">
      <alignment horizontal="center" vertical="center"/>
    </xf>
    <xf numFmtId="164" fontId="94" fillId="91" borderId="101" xfId="0" applyNumberFormat="1" applyFont="1" applyFill="1" applyBorder="1" applyAlignment="1" applyProtection="1">
      <alignment horizontal="center" vertical="center"/>
    </xf>
    <xf numFmtId="164" fontId="95" fillId="92" borderId="102" xfId="0" applyNumberFormat="1" applyFont="1" applyFill="1" applyBorder="1" applyAlignment="1" applyProtection="1">
      <alignment horizontal="center" vertical="center"/>
    </xf>
    <xf numFmtId="164" fontId="96" fillId="93" borderId="103" xfId="0" applyNumberFormat="1" applyFont="1" applyFill="1" applyBorder="1" applyAlignment="1" applyProtection="1">
      <alignment horizontal="center" vertical="center"/>
    </xf>
    <xf numFmtId="164" fontId="97" fillId="94" borderId="104" xfId="0" applyNumberFormat="1" applyFont="1" applyFill="1" applyBorder="1" applyAlignment="1" applyProtection="1">
      <alignment horizontal="center" vertical="center"/>
    </xf>
    <xf numFmtId="164" fontId="98" fillId="95" borderId="105" xfId="0" applyNumberFormat="1" applyFont="1" applyFill="1" applyBorder="1" applyAlignment="1" applyProtection="1">
      <alignment horizontal="center" vertical="center"/>
    </xf>
    <xf numFmtId="164" fontId="99" fillId="96" borderId="106" xfId="0" applyNumberFormat="1" applyFont="1" applyFill="1" applyBorder="1" applyAlignment="1" applyProtection="1">
      <alignment horizontal="center" vertical="center"/>
    </xf>
    <xf numFmtId="164" fontId="100" fillId="97" borderId="107" xfId="0" applyNumberFormat="1" applyFont="1" applyFill="1" applyBorder="1" applyAlignment="1" applyProtection="1">
      <alignment horizontal="center" vertical="center"/>
    </xf>
    <xf numFmtId="164" fontId="101" fillId="98" borderId="108" xfId="0" applyNumberFormat="1" applyFont="1" applyFill="1" applyBorder="1" applyAlignment="1" applyProtection="1">
      <alignment horizontal="center" vertical="center"/>
    </xf>
    <xf numFmtId="2" fontId="102" fillId="99" borderId="109" xfId="0" applyNumberFormat="1" applyFont="1" applyFill="1" applyBorder="1" applyAlignment="1" applyProtection="1">
      <alignment horizontal="center" vertical="center"/>
    </xf>
    <xf numFmtId="164" fontId="103" fillId="100" borderId="110" xfId="0" applyNumberFormat="1" applyFont="1" applyFill="1" applyBorder="1" applyAlignment="1" applyProtection="1">
      <alignment horizontal="center" vertical="center"/>
    </xf>
    <xf numFmtId="164" fontId="104" fillId="101" borderId="111" xfId="0" applyNumberFormat="1" applyFont="1" applyFill="1" applyBorder="1" applyAlignment="1" applyProtection="1">
      <alignment vertical="center"/>
    </xf>
    <xf numFmtId="164" fontId="105" fillId="102" borderId="112" xfId="0" applyNumberFormat="1" applyFont="1" applyFill="1" applyBorder="1" applyAlignment="1" applyProtection="1">
      <alignment vertical="center"/>
    </xf>
    <xf numFmtId="164" fontId="106" fillId="103" borderId="113" xfId="0" applyNumberFormat="1" applyFont="1" applyFill="1" applyBorder="1" applyAlignment="1" applyProtection="1">
      <alignment vertical="center"/>
    </xf>
    <xf numFmtId="164" fontId="107" fillId="104" borderId="114" xfId="0" applyNumberFormat="1" applyFont="1" applyFill="1" applyBorder="1" applyAlignment="1" applyProtection="1">
      <alignment vertical="center"/>
    </xf>
    <xf numFmtId="164" fontId="108" fillId="105" borderId="115" xfId="0" applyNumberFormat="1" applyFont="1" applyFill="1" applyBorder="1" applyAlignment="1" applyProtection="1">
      <alignment vertical="center"/>
    </xf>
    <xf numFmtId="164" fontId="109" fillId="106" borderId="116" xfId="0" applyNumberFormat="1" applyFont="1" applyFill="1" applyBorder="1" applyAlignment="1" applyProtection="1">
      <alignment vertical="center"/>
    </xf>
    <xf numFmtId="164" fontId="110" fillId="107" borderId="117" xfId="0" applyNumberFormat="1" applyFont="1" applyFill="1" applyBorder="1" applyAlignment="1" applyProtection="1">
      <alignment vertical="center"/>
    </xf>
    <xf numFmtId="164" fontId="111" fillId="108" borderId="118" xfId="0" applyNumberFormat="1" applyFont="1" applyFill="1" applyBorder="1" applyAlignment="1" applyProtection="1">
      <alignment vertical="center"/>
    </xf>
    <xf numFmtId="164" fontId="112" fillId="109" borderId="119" xfId="0" applyNumberFormat="1" applyFont="1" applyFill="1" applyBorder="1" applyAlignment="1" applyProtection="1">
      <alignment vertical="center"/>
    </xf>
    <xf numFmtId="164" fontId="113" fillId="110" borderId="120" xfId="0" applyNumberFormat="1" applyFont="1" applyFill="1" applyBorder="1" applyAlignment="1" applyProtection="1">
      <alignment vertical="center"/>
    </xf>
    <xf numFmtId="164" fontId="114" fillId="111" borderId="121" xfId="0" applyNumberFormat="1" applyFont="1" applyFill="1" applyBorder="1" applyAlignment="1" applyProtection="1">
      <alignment vertical="center"/>
    </xf>
    <xf numFmtId="164" fontId="115" fillId="112" borderId="122" xfId="0" applyNumberFormat="1" applyFont="1" applyFill="1" applyBorder="1" applyAlignment="1" applyProtection="1">
      <alignment vertical="center"/>
    </xf>
    <xf numFmtId="164" fontId="116" fillId="113" borderId="123" xfId="0" applyNumberFormat="1" applyFont="1" applyFill="1" applyBorder="1" applyAlignment="1" applyProtection="1">
      <alignment vertical="center"/>
    </xf>
    <xf numFmtId="164" fontId="117" fillId="114" borderId="124" xfId="0" applyNumberFormat="1" applyFont="1" applyFill="1" applyBorder="1" applyAlignment="1" applyProtection="1">
      <alignment vertical="center"/>
    </xf>
    <xf numFmtId="164" fontId="118" fillId="115" borderId="125" xfId="0" applyNumberFormat="1" applyFont="1" applyFill="1" applyBorder="1" applyAlignment="1" applyProtection="1">
      <alignment vertical="center"/>
    </xf>
    <xf numFmtId="164" fontId="119" fillId="116" borderId="126" xfId="0" applyNumberFormat="1" applyFont="1" applyFill="1" applyBorder="1" applyAlignment="1" applyProtection="1">
      <alignment vertical="center"/>
    </xf>
    <xf numFmtId="164" fontId="120" fillId="117" borderId="127" xfId="0" applyNumberFormat="1" applyFont="1" applyFill="1" applyBorder="1" applyAlignment="1" applyProtection="1">
      <alignment vertical="center"/>
    </xf>
    <xf numFmtId="164" fontId="121" fillId="118" borderId="128" xfId="0" applyNumberFormat="1" applyFont="1" applyFill="1" applyBorder="1" applyAlignment="1" applyProtection="1">
      <alignment vertical="center"/>
    </xf>
    <xf numFmtId="164" fontId="122" fillId="119" borderId="129" xfId="0" applyNumberFormat="1" applyFont="1" applyFill="1" applyBorder="1" applyAlignment="1" applyProtection="1">
      <alignment vertical="center"/>
    </xf>
    <xf numFmtId="164" fontId="123" fillId="120" borderId="130" xfId="0" applyNumberFormat="1" applyFont="1" applyFill="1" applyBorder="1" applyAlignment="1" applyProtection="1">
      <alignment vertical="center"/>
    </xf>
    <xf numFmtId="164" fontId="124" fillId="121" borderId="131" xfId="0" applyNumberFormat="1" applyFont="1" applyFill="1" applyBorder="1" applyAlignment="1" applyProtection="1">
      <alignment vertical="center"/>
    </xf>
    <xf numFmtId="164" fontId="125" fillId="122" borderId="132" xfId="0" applyNumberFormat="1" applyFont="1" applyFill="1" applyBorder="1" applyAlignment="1" applyProtection="1">
      <alignment vertical="center"/>
    </xf>
    <xf numFmtId="164" fontId="126" fillId="123" borderId="133" xfId="0" applyNumberFormat="1" applyFont="1" applyFill="1" applyBorder="1" applyAlignment="1" applyProtection="1">
      <alignment vertical="center"/>
    </xf>
    <xf numFmtId="164" fontId="127" fillId="124" borderId="134" xfId="0" applyNumberFormat="1" applyFont="1" applyFill="1" applyBorder="1" applyAlignment="1" applyProtection="1">
      <alignment vertical="center"/>
    </xf>
    <xf numFmtId="164" fontId="128" fillId="125" borderId="135" xfId="0" applyNumberFormat="1" applyFont="1" applyFill="1" applyBorder="1" applyAlignment="1" applyProtection="1">
      <alignment vertical="center"/>
    </xf>
    <xf numFmtId="164" fontId="129" fillId="126" borderId="136" xfId="0" applyNumberFormat="1" applyFont="1" applyFill="1" applyBorder="1" applyAlignment="1" applyProtection="1">
      <alignment vertical="center"/>
    </xf>
    <xf numFmtId="164" fontId="130" fillId="127" borderId="137" xfId="0" applyNumberFormat="1" applyFont="1" applyFill="1" applyBorder="1" applyAlignment="1" applyProtection="1">
      <alignment vertical="center"/>
    </xf>
    <xf numFmtId="164" fontId="131" fillId="128" borderId="138" xfId="0" applyNumberFormat="1" applyFont="1" applyFill="1" applyBorder="1" applyAlignment="1" applyProtection="1">
      <alignment horizontal="center" vertical="center"/>
    </xf>
    <xf numFmtId="164" fontId="132" fillId="129" borderId="139" xfId="0" applyNumberFormat="1" applyFont="1" applyFill="1" applyBorder="1" applyAlignment="1" applyProtection="1">
      <alignment horizontal="center" vertical="center"/>
    </xf>
    <xf numFmtId="2" fontId="133" fillId="130" borderId="140" xfId="0" applyNumberFormat="1" applyFont="1" applyFill="1" applyBorder="1" applyAlignment="1" applyProtection="1">
      <alignment horizontal="center" vertical="center"/>
    </xf>
    <xf numFmtId="2" fontId="134" fillId="131" borderId="141" xfId="0" applyNumberFormat="1" applyFont="1" applyFill="1" applyBorder="1" applyAlignment="1" applyProtection="1">
      <alignment horizontal="center" vertical="center"/>
    </xf>
    <xf numFmtId="164" fontId="135" fillId="132" borderId="142" xfId="0" applyNumberFormat="1" applyFont="1" applyFill="1" applyBorder="1" applyAlignment="1" applyProtection="1">
      <alignment horizontal="center" vertical="center"/>
    </xf>
    <xf numFmtId="164" fontId="136" fillId="133" borderId="143" xfId="0" applyNumberFormat="1" applyFont="1" applyFill="1" applyBorder="1" applyAlignment="1" applyProtection="1">
      <alignment horizontal="center" vertical="center"/>
    </xf>
    <xf numFmtId="2" fontId="137" fillId="134" borderId="144" xfId="0" applyNumberFormat="1" applyFont="1" applyFill="1" applyBorder="1" applyAlignment="1" applyProtection="1">
      <alignment horizontal="center" vertical="center"/>
    </xf>
    <xf numFmtId="2" fontId="138" fillId="135" borderId="145" xfId="0" applyNumberFormat="1" applyFont="1" applyFill="1" applyBorder="1" applyAlignment="1" applyProtection="1">
      <alignment horizontal="center" vertical="center"/>
    </xf>
    <xf numFmtId="164" fontId="139" fillId="136" borderId="146" xfId="0" applyNumberFormat="1" applyFont="1" applyFill="1" applyBorder="1" applyAlignment="1" applyProtection="1">
      <alignment horizontal="center" vertical="center"/>
    </xf>
    <xf numFmtId="164" fontId="140" fillId="137" borderId="147" xfId="0" applyNumberFormat="1" applyFont="1" applyFill="1" applyBorder="1" applyAlignment="1" applyProtection="1">
      <alignment horizontal="center" vertical="center"/>
    </xf>
    <xf numFmtId="2" fontId="141" fillId="138" borderId="148" xfId="0" applyNumberFormat="1" applyFont="1" applyFill="1" applyBorder="1" applyAlignment="1" applyProtection="1">
      <alignment horizontal="center" vertical="center"/>
    </xf>
    <xf numFmtId="2" fontId="142" fillId="139" borderId="149" xfId="0" applyNumberFormat="1" applyFont="1" applyFill="1" applyBorder="1" applyAlignment="1" applyProtection="1">
      <alignment horizontal="center" vertical="center"/>
    </xf>
    <xf numFmtId="0" fontId="147" fillId="143" borderId="0" xfId="0" applyFont="1" applyFill="1" applyAlignment="1" applyProtection="1">
      <alignment vertical="center"/>
    </xf>
    <xf numFmtId="0" fontId="148" fillId="143" borderId="0" xfId="0" applyFont="1" applyFill="1" applyAlignment="1" applyProtection="1"/>
    <xf numFmtId="0" fontId="2" fillId="143" borderId="0" xfId="0" applyFont="1" applyFill="1" applyAlignment="1" applyProtection="1">
      <alignment vertical="center"/>
    </xf>
    <xf numFmtId="0" fontId="149" fillId="143" borderId="0" xfId="0" applyFont="1" applyFill="1" applyAlignment="1" applyProtection="1"/>
    <xf numFmtId="0" fontId="1" fillId="143" borderId="0" xfId="0" applyFont="1" applyFill="1" applyProtection="1"/>
    <xf numFmtId="4" fontId="1" fillId="143" borderId="0" xfId="0" applyNumberFormat="1" applyFont="1" applyFill="1" applyProtection="1"/>
    <xf numFmtId="0" fontId="151" fillId="143" borderId="0" xfId="0" applyFont="1" applyFill="1" applyAlignment="1" applyProtection="1"/>
    <xf numFmtId="0" fontId="152" fillId="143" borderId="0" xfId="0" applyFont="1" applyFill="1" applyAlignment="1" applyProtection="1">
      <alignment horizontal="center" vertical="center" wrapText="1"/>
    </xf>
    <xf numFmtId="0" fontId="151" fillId="143" borderId="0" xfId="0" applyFont="1" applyFill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tabSelected="1" zoomScaleNormal="100" workbookViewId="0">
      <selection activeCell="AA21" sqref="AA21"/>
    </sheetView>
  </sheetViews>
  <sheetFormatPr defaultColWidth="9.140625" defaultRowHeight="15" customHeight="1" x14ac:dyDescent="0.15"/>
  <cols>
    <col min="1" max="1" width="3" style="2" customWidth="1"/>
    <col min="2" max="2" width="7.28515625" style="2" customWidth="1"/>
    <col min="3" max="3" width="9.28515625" style="2" customWidth="1"/>
    <col min="4" max="11" width="3.85546875" style="2" customWidth="1"/>
    <col min="12" max="12" width="4.7109375" style="19" customWidth="1"/>
    <col min="13" max="42" width="3.85546875" style="2" customWidth="1"/>
    <col min="43" max="43" width="4.28515625" style="2" customWidth="1"/>
    <col min="44" max="44" width="10.140625" style="2" customWidth="1"/>
    <col min="45" max="46" width="7.28515625" style="2" customWidth="1"/>
    <col min="47" max="47" width="10.42578125" style="2" customWidth="1"/>
    <col min="48" max="48" width="10.85546875" style="2" customWidth="1"/>
    <col min="49" max="49" width="10.42578125" style="2" customWidth="1"/>
    <col min="50" max="16384" width="9.140625" style="2"/>
  </cols>
  <sheetData>
    <row r="1" spans="1:50" ht="15" customHeight="1" x14ac:dyDescent="0.2">
      <c r="A1" s="185" t="s">
        <v>71</v>
      </c>
      <c r="B1" s="186"/>
      <c r="C1" s="187"/>
      <c r="D1" s="188"/>
      <c r="E1" s="186"/>
      <c r="F1" s="186"/>
      <c r="G1" s="186"/>
      <c r="H1" s="186"/>
      <c r="I1" s="188"/>
      <c r="J1" s="186"/>
      <c r="K1" s="188"/>
      <c r="L1" s="186"/>
      <c r="M1" s="186"/>
      <c r="N1" s="186"/>
      <c r="O1" s="186"/>
      <c r="P1" s="188"/>
      <c r="Q1" s="186"/>
      <c r="R1" s="189"/>
      <c r="S1" s="190"/>
      <c r="T1" s="189"/>
      <c r="U1" s="190"/>
      <c r="V1" s="188" t="s">
        <v>72</v>
      </c>
      <c r="W1" s="186"/>
      <c r="X1" s="186"/>
      <c r="Y1" s="186"/>
      <c r="Z1" s="186"/>
      <c r="AA1" s="188"/>
      <c r="AB1" s="186"/>
      <c r="AC1" s="189"/>
      <c r="AD1" s="190"/>
    </row>
    <row r="2" spans="1:50" ht="15" customHeight="1" x14ac:dyDescent="0.25">
      <c r="A2" s="188" t="s">
        <v>73</v>
      </c>
      <c r="B2" s="186"/>
      <c r="C2" s="187"/>
      <c r="D2" s="186"/>
      <c r="E2" s="191"/>
      <c r="F2" s="186"/>
      <c r="G2" s="186"/>
      <c r="H2" s="192"/>
      <c r="I2" s="186"/>
      <c r="J2" s="191"/>
      <c r="K2" s="186"/>
      <c r="L2" s="191"/>
      <c r="M2" s="186"/>
      <c r="N2" s="186"/>
      <c r="O2" s="192"/>
      <c r="P2" s="186"/>
      <c r="Q2" s="191"/>
      <c r="R2" s="189"/>
      <c r="S2" s="190"/>
      <c r="T2" s="189"/>
      <c r="U2" s="190"/>
      <c r="V2" s="186"/>
      <c r="W2" s="193" t="s">
        <v>74</v>
      </c>
      <c r="X2" s="193"/>
      <c r="Y2" s="193"/>
      <c r="Z2" s="193"/>
      <c r="AA2" s="193"/>
      <c r="AB2" s="193"/>
      <c r="AC2" s="193"/>
      <c r="AD2" s="190"/>
    </row>
    <row r="3" spans="1:50" ht="15.75" customHeight="1" x14ac:dyDescent="0.15">
      <c r="AP3" s="11"/>
    </row>
    <row r="4" spans="1:50" s="3" customFormat="1" ht="15.75" customHeight="1" x14ac:dyDescent="0.2">
      <c r="B4" s="1"/>
      <c r="C4" s="110"/>
      <c r="D4" s="110"/>
      <c r="E4" s="110"/>
      <c r="F4" s="110"/>
      <c r="G4" s="126" t="s">
        <v>0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</row>
    <row r="5" spans="1:50" s="3" customFormat="1" ht="15.75" customHeight="1" x14ac:dyDescent="0.2">
      <c r="B5" s="1"/>
      <c r="C5" s="110"/>
      <c r="D5" s="110"/>
      <c r="E5" s="110"/>
      <c r="F5" s="110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"/>
      <c r="AM5" s="12"/>
      <c r="AN5" s="12"/>
      <c r="AO5" s="12"/>
      <c r="AP5" s="12"/>
    </row>
    <row r="6" spans="1:50" s="3" customFormat="1" ht="15.75" customHeight="1" x14ac:dyDescent="0.2">
      <c r="A6" s="4"/>
      <c r="B6" s="5"/>
      <c r="C6" s="111"/>
      <c r="D6" s="111"/>
      <c r="E6" s="111"/>
      <c r="F6" s="111"/>
      <c r="G6" s="194" t="s">
        <v>75</v>
      </c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3"/>
      <c r="AM6" s="13"/>
      <c r="AN6" s="13"/>
      <c r="AO6" s="13"/>
      <c r="AP6" s="13"/>
    </row>
    <row r="7" spans="1:50" s="3" customFormat="1" ht="12.75" customHeight="1" x14ac:dyDescent="0.2">
      <c r="A7" s="4"/>
      <c r="B7" s="5"/>
      <c r="C7" s="7"/>
      <c r="D7" s="7"/>
      <c r="E7" s="7"/>
      <c r="F7" s="7"/>
      <c r="G7" s="6"/>
      <c r="H7" s="6"/>
      <c r="I7" s="6"/>
      <c r="J7" s="6"/>
      <c r="K7" s="6"/>
      <c r="L7" s="2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25"/>
      <c r="AB7" s="25"/>
      <c r="AC7" s="25"/>
      <c r="AD7" s="2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50" s="3" customFormat="1" ht="15.75" customHeight="1" x14ac:dyDescent="0.15">
      <c r="A8" s="117" t="s">
        <v>1</v>
      </c>
      <c r="B8" s="120" t="s">
        <v>48</v>
      </c>
      <c r="C8" s="121"/>
      <c r="D8" s="112" t="s">
        <v>5</v>
      </c>
      <c r="E8" s="113" t="s">
        <v>2</v>
      </c>
      <c r="F8" s="114"/>
      <c r="G8" s="119" t="s">
        <v>3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7" t="s">
        <v>4</v>
      </c>
      <c r="AN8" s="117"/>
      <c r="AO8" s="117"/>
      <c r="AP8" s="117"/>
      <c r="AR8" s="128" t="s">
        <v>50</v>
      </c>
      <c r="AS8" s="128" t="s">
        <v>51</v>
      </c>
      <c r="AT8" s="128"/>
      <c r="AU8" s="128" t="s">
        <v>52</v>
      </c>
      <c r="AV8" s="128" t="s">
        <v>55</v>
      </c>
      <c r="AW8" s="128" t="s">
        <v>56</v>
      </c>
      <c r="AX8" s="2"/>
    </row>
    <row r="9" spans="1:50" ht="24" customHeight="1" x14ac:dyDescent="0.15">
      <c r="A9" s="117"/>
      <c r="B9" s="122"/>
      <c r="C9" s="123"/>
      <c r="D9" s="112"/>
      <c r="E9" s="112" t="s">
        <v>6</v>
      </c>
      <c r="F9" s="112" t="s">
        <v>7</v>
      </c>
      <c r="G9" s="112" t="s">
        <v>8</v>
      </c>
      <c r="H9" s="112" t="s">
        <v>9</v>
      </c>
      <c r="I9" s="112" t="s">
        <v>10</v>
      </c>
      <c r="J9" s="112" t="s">
        <v>11</v>
      </c>
      <c r="K9" s="112" t="s">
        <v>12</v>
      </c>
      <c r="L9" s="118" t="s">
        <v>49</v>
      </c>
      <c r="M9" s="117" t="s">
        <v>13</v>
      </c>
      <c r="N9" s="117"/>
      <c r="O9" s="117"/>
      <c r="P9" s="117"/>
      <c r="Q9" s="117" t="s">
        <v>14</v>
      </c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2" t="s">
        <v>15</v>
      </c>
      <c r="AI9" s="117" t="s">
        <v>16</v>
      </c>
      <c r="AJ9" s="117"/>
      <c r="AK9" s="117"/>
      <c r="AL9" s="117"/>
      <c r="AM9" s="112" t="s">
        <v>17</v>
      </c>
      <c r="AN9" s="112" t="s">
        <v>47</v>
      </c>
      <c r="AO9" s="112" t="s">
        <v>18</v>
      </c>
      <c r="AP9" s="112" t="s">
        <v>19</v>
      </c>
      <c r="AR9" s="128"/>
      <c r="AS9" s="14" t="s">
        <v>53</v>
      </c>
      <c r="AT9" s="14" t="s">
        <v>54</v>
      </c>
      <c r="AU9" s="128"/>
      <c r="AV9" s="128"/>
      <c r="AW9" s="128"/>
    </row>
    <row r="10" spans="1:50" ht="21.75" customHeight="1" x14ac:dyDescent="0.15">
      <c r="A10" s="117"/>
      <c r="B10" s="122"/>
      <c r="C10" s="123"/>
      <c r="D10" s="112"/>
      <c r="E10" s="112"/>
      <c r="F10" s="112"/>
      <c r="G10" s="112"/>
      <c r="H10" s="112"/>
      <c r="I10" s="112"/>
      <c r="J10" s="112"/>
      <c r="K10" s="112"/>
      <c r="L10" s="118"/>
      <c r="M10" s="112" t="s">
        <v>20</v>
      </c>
      <c r="N10" s="112" t="s">
        <v>21</v>
      </c>
      <c r="O10" s="112" t="s">
        <v>22</v>
      </c>
      <c r="P10" s="112" t="s">
        <v>23</v>
      </c>
      <c r="Q10" s="112" t="s">
        <v>24</v>
      </c>
      <c r="R10" s="112" t="s">
        <v>25</v>
      </c>
      <c r="S10" s="117" t="s">
        <v>26</v>
      </c>
      <c r="T10" s="117"/>
      <c r="U10" s="117"/>
      <c r="V10" s="117" t="s">
        <v>27</v>
      </c>
      <c r="W10" s="117"/>
      <c r="X10" s="117" t="s">
        <v>28</v>
      </c>
      <c r="Y10" s="117"/>
      <c r="Z10" s="117"/>
      <c r="AA10" s="117" t="s">
        <v>32</v>
      </c>
      <c r="AB10" s="117"/>
      <c r="AC10" s="117"/>
      <c r="AD10" s="117"/>
      <c r="AE10" s="112" t="s">
        <v>29</v>
      </c>
      <c r="AF10" s="112" t="s">
        <v>30</v>
      </c>
      <c r="AG10" s="112" t="s">
        <v>31</v>
      </c>
      <c r="AH10" s="112"/>
      <c r="AI10" s="112" t="s">
        <v>57</v>
      </c>
      <c r="AJ10" s="112" t="s">
        <v>33</v>
      </c>
      <c r="AK10" s="112" t="s">
        <v>58</v>
      </c>
      <c r="AL10" s="112" t="s">
        <v>59</v>
      </c>
      <c r="AM10" s="112"/>
      <c r="AN10" s="112"/>
      <c r="AO10" s="112"/>
      <c r="AP10" s="112"/>
      <c r="AR10" s="18">
        <f>VLOOKUP($AX$10,$B$13:$AP$19,6,0)</f>
        <v>0</v>
      </c>
      <c r="AS10" s="18">
        <f>VLOOKUP($AX$10,$B$13:$AP$19,7,0)</f>
        <v>0</v>
      </c>
      <c r="AT10" s="18">
        <f>VLOOKUP($AX$10,$B$13:$AP$19,8,0)</f>
        <v>0</v>
      </c>
      <c r="AU10" s="18">
        <f>SUM(VLOOKUP($AX$10,$B$13:$AP$19,12,0),VLOOKUP($AX$10,$B$13:$AP$19,13,0),VLOOKUP($AX$10,$B$13:$AP$19,14,0),VLOOKUP($AX$10,$B$13:$AP$19,15,0))</f>
        <v>0</v>
      </c>
      <c r="AV10" s="18">
        <f>SUM(VLOOKUP($AX$10,$B$13:$AP$19,16,0),VLOOKUP($AX$10,$B$13:$AP$19,17,0),VLOOKUP($AX$10,$B$13:$AP$19,18,0),VLOOKUP($AX$10,$B$13:$AP$19,19,0),VLOOKUP($AX$10,$B$13:$AP$19,20,0),VLOOKUP($AX$10,$B$13:$AP$19,21,0),VLOOKUP($AX$10,$B$13:$AP$19,22,0),VLOOKUP($AX$10,$B$13:$AP$19,23,0),VLOOKUP($AX$10,$B$13:$AP$19,24,0),VLOOKUP($AX$10,$B$13:$AP$19,25,0),VLOOKUP($AX$10,$B$13:$AP$19,26,0),VLOOKUP($AX$10,$B$13:$AP$19,27,0),VLOOKUP($AX$10,$B$13:$AP$19,28,0),VLOOKUP($AX$10,$B$13:$AP$19,29,0),VLOOKUP($AX$10,$B$13:$AP$19,30,0),VLOOKUP($AX$10,$B$13:$AP$19,31,0),VLOOKUP($AX$10,$B$13:$AP$19,32,0))</f>
        <v>0</v>
      </c>
      <c r="AW10" s="18">
        <f>SUM(VLOOKUP($AX$10,$B$13:$AP$19,34,0),VLOOKUP($AX$10,$B$13:$AP$19,35,0),VLOOKUP($AX$10,$B$13:$AP$19,36,0),VLOOKUP($AX$10,$B$13:$AP$19,37,0))</f>
        <v>0</v>
      </c>
      <c r="AX10" s="17" t="s">
        <v>46</v>
      </c>
    </row>
    <row r="11" spans="1:50" ht="30" customHeight="1" x14ac:dyDescent="0.15">
      <c r="A11" s="117"/>
      <c r="B11" s="124"/>
      <c r="C11" s="125"/>
      <c r="D11" s="112"/>
      <c r="E11" s="112"/>
      <c r="F11" s="112"/>
      <c r="G11" s="112"/>
      <c r="H11" s="112"/>
      <c r="I11" s="112"/>
      <c r="J11" s="112"/>
      <c r="K11" s="112"/>
      <c r="L11" s="118"/>
      <c r="M11" s="112"/>
      <c r="N11" s="112"/>
      <c r="O11" s="112"/>
      <c r="P11" s="112"/>
      <c r="Q11" s="112"/>
      <c r="R11" s="112"/>
      <c r="S11" s="8" t="s">
        <v>34</v>
      </c>
      <c r="T11" s="8" t="s">
        <v>35</v>
      </c>
      <c r="U11" s="8" t="s">
        <v>36</v>
      </c>
      <c r="V11" s="8" t="s">
        <v>37</v>
      </c>
      <c r="W11" s="8" t="s">
        <v>38</v>
      </c>
      <c r="X11" s="8" t="s">
        <v>39</v>
      </c>
      <c r="Y11" s="8" t="s">
        <v>40</v>
      </c>
      <c r="Z11" s="9" t="s">
        <v>41</v>
      </c>
      <c r="AA11" s="24" t="s">
        <v>42</v>
      </c>
      <c r="AB11" s="24" t="s">
        <v>43</v>
      </c>
      <c r="AC11" s="24" t="s">
        <v>44</v>
      </c>
      <c r="AD11" s="24" t="s">
        <v>45</v>
      </c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R11" s="15" t="str">
        <f>IF(AR10=SUM(AS10:AT10),"Đúng","Kiểm tra lại")</f>
        <v>Đúng</v>
      </c>
      <c r="AS11" s="15"/>
      <c r="AT11" s="15"/>
      <c r="AU11" s="15" t="str">
        <f>IF(AU10=$AR$10,"Đúng","Kiểm tra lại")</f>
        <v>Đúng</v>
      </c>
      <c r="AV11" s="15" t="str">
        <f>IF(AV10=$AR$10,"Đúng","Kiểm tra lại")</f>
        <v>Đúng</v>
      </c>
      <c r="AW11" s="15" t="str">
        <f>IF(AW10=$AR$10,"Đúng","Kiểm tra lại")</f>
        <v>Đúng</v>
      </c>
    </row>
    <row r="12" spans="1:50" ht="17.25" customHeight="1" x14ac:dyDescent="0.15">
      <c r="A12" s="21">
        <v>1</v>
      </c>
      <c r="B12" s="115">
        <v>2</v>
      </c>
      <c r="C12" s="116"/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1">
        <v>8</v>
      </c>
      <c r="J12" s="21">
        <v>9</v>
      </c>
      <c r="K12" s="21">
        <v>10</v>
      </c>
      <c r="L12" s="22">
        <v>11</v>
      </c>
      <c r="M12" s="21">
        <v>12</v>
      </c>
      <c r="N12" s="21">
        <v>13</v>
      </c>
      <c r="O12" s="21">
        <v>14</v>
      </c>
      <c r="P12" s="21">
        <v>15</v>
      </c>
      <c r="Q12" s="21">
        <v>16</v>
      </c>
      <c r="R12" s="21">
        <v>17</v>
      </c>
      <c r="S12" s="21">
        <v>18</v>
      </c>
      <c r="T12" s="21">
        <v>19</v>
      </c>
      <c r="U12" s="21">
        <v>20</v>
      </c>
      <c r="V12" s="21">
        <v>21</v>
      </c>
      <c r="W12" s="21">
        <v>22</v>
      </c>
      <c r="X12" s="21">
        <v>23</v>
      </c>
      <c r="Y12" s="21">
        <v>24</v>
      </c>
      <c r="Z12" s="21">
        <v>25</v>
      </c>
      <c r="AA12" s="21">
        <v>26</v>
      </c>
      <c r="AB12" s="21">
        <v>27</v>
      </c>
      <c r="AC12" s="21">
        <v>28</v>
      </c>
      <c r="AD12" s="21">
        <v>29</v>
      </c>
      <c r="AE12" s="21">
        <v>30</v>
      </c>
      <c r="AF12" s="21">
        <v>31</v>
      </c>
      <c r="AG12" s="21">
        <v>32</v>
      </c>
      <c r="AH12" s="21">
        <v>33</v>
      </c>
      <c r="AI12" s="21">
        <v>34</v>
      </c>
      <c r="AJ12" s="21">
        <v>35</v>
      </c>
      <c r="AK12" s="21">
        <v>36</v>
      </c>
      <c r="AL12" s="21">
        <v>37</v>
      </c>
      <c r="AM12" s="21">
        <v>38</v>
      </c>
      <c r="AN12" s="21">
        <v>39</v>
      </c>
      <c r="AO12" s="21">
        <v>40</v>
      </c>
      <c r="AP12" s="21">
        <v>41</v>
      </c>
      <c r="AS12" s="16"/>
      <c r="AT12" s="16"/>
      <c r="AU12" s="16"/>
      <c r="AV12" s="16"/>
      <c r="AW12" s="16"/>
      <c r="AX12" s="10"/>
    </row>
    <row r="13" spans="1:50" s="23" customFormat="1" ht="17.25" customHeight="1" x14ac:dyDescent="0.15">
      <c r="A13" s="26">
        <v>1</v>
      </c>
      <c r="B13" s="129" t="s">
        <v>60</v>
      </c>
      <c r="C13" s="130"/>
      <c r="D13" s="27"/>
      <c r="E13" s="28"/>
      <c r="F13" s="29"/>
      <c r="G13" s="30"/>
      <c r="H13" s="31"/>
      <c r="I13" s="32"/>
      <c r="J13" s="33"/>
      <c r="K13" s="34"/>
      <c r="L13" s="35"/>
      <c r="M13" s="36"/>
      <c r="N13" s="37"/>
      <c r="O13" s="38"/>
      <c r="P13" s="39"/>
      <c r="Q13" s="40"/>
      <c r="R13" s="41"/>
      <c r="S13" s="42"/>
      <c r="T13" s="43"/>
      <c r="U13" s="44"/>
      <c r="V13" s="45"/>
      <c r="W13" s="46"/>
      <c r="X13" s="47"/>
      <c r="Y13" s="48"/>
      <c r="Z13" s="49"/>
      <c r="AA13" s="50"/>
      <c r="AB13" s="51"/>
      <c r="AC13" s="52"/>
      <c r="AD13" s="53"/>
      <c r="AE13" s="54"/>
      <c r="AF13" s="55"/>
      <c r="AG13" s="56"/>
      <c r="AH13" s="57"/>
      <c r="AI13" s="58"/>
      <c r="AJ13" s="59"/>
      <c r="AK13" s="60"/>
      <c r="AL13" s="61"/>
      <c r="AM13" s="62"/>
      <c r="AN13" s="63"/>
      <c r="AO13" s="64"/>
      <c r="AP13" s="65"/>
    </row>
    <row r="14" spans="1:50" s="23" customFormat="1" ht="17.25" customHeight="1" x14ac:dyDescent="0.15">
      <c r="A14" s="66"/>
      <c r="B14" s="131" t="s">
        <v>46</v>
      </c>
      <c r="C14" s="132"/>
      <c r="D14" s="67"/>
      <c r="E14" s="68"/>
      <c r="F14" s="69"/>
      <c r="G14" s="70"/>
      <c r="H14" s="71"/>
      <c r="I14" s="72"/>
      <c r="J14" s="73"/>
      <c r="K14" s="74"/>
      <c r="L14" s="75"/>
      <c r="M14" s="76"/>
      <c r="N14" s="77"/>
      <c r="O14" s="78"/>
      <c r="P14" s="79"/>
      <c r="Q14" s="80"/>
      <c r="R14" s="81"/>
      <c r="S14" s="82"/>
      <c r="T14" s="83"/>
      <c r="U14" s="84"/>
      <c r="V14" s="85"/>
      <c r="W14" s="86"/>
      <c r="X14" s="87"/>
      <c r="Y14" s="88"/>
      <c r="Z14" s="89"/>
      <c r="AA14" s="90"/>
      <c r="AB14" s="91"/>
      <c r="AC14" s="92"/>
      <c r="AD14" s="93"/>
      <c r="AE14" s="94"/>
      <c r="AF14" s="95"/>
      <c r="AG14" s="96"/>
      <c r="AH14" s="97"/>
      <c r="AI14" s="98"/>
      <c r="AJ14" s="99"/>
      <c r="AK14" s="100"/>
      <c r="AL14" s="101"/>
      <c r="AM14" s="102"/>
      <c r="AN14" s="103"/>
      <c r="AO14" s="104"/>
      <c r="AP14" s="105"/>
    </row>
    <row r="15" spans="1:50" s="23" customFormat="1" ht="17.25" customHeight="1" x14ac:dyDescent="0.15">
      <c r="L15" s="19"/>
    </row>
    <row r="16" spans="1:50" s="23" customFormat="1" ht="17.25" customHeight="1" x14ac:dyDescent="0.15">
      <c r="A16" s="133" t="s">
        <v>61</v>
      </c>
      <c r="B16" s="134"/>
      <c r="C16" s="135"/>
      <c r="D16" s="136"/>
      <c r="E16" s="137"/>
      <c r="F16" s="138"/>
      <c r="G16" s="139"/>
      <c r="H16" s="140"/>
      <c r="I16" s="141"/>
      <c r="J16" s="142" t="s">
        <v>62</v>
      </c>
      <c r="K16" s="143"/>
      <c r="L16" s="144" t="s">
        <v>63</v>
      </c>
      <c r="M16" s="145"/>
      <c r="AI16" s="108" t="s">
        <v>64</v>
      </c>
    </row>
    <row r="17" spans="1:37" s="23" customFormat="1" ht="17.25" customHeight="1" x14ac:dyDescent="0.15">
      <c r="A17" s="146" t="s">
        <v>65</v>
      </c>
      <c r="B17" s="147"/>
      <c r="C17" s="148"/>
      <c r="D17" s="149"/>
      <c r="E17" s="150"/>
      <c r="F17" s="151"/>
      <c r="G17" s="152"/>
      <c r="H17" s="153"/>
      <c r="I17" s="154"/>
      <c r="J17" s="173"/>
      <c r="K17" s="174"/>
      <c r="L17" s="175"/>
      <c r="M17" s="176"/>
      <c r="U17" s="106" t="s">
        <v>66</v>
      </c>
      <c r="AG17" s="195" t="s">
        <v>76</v>
      </c>
      <c r="AH17" s="195"/>
      <c r="AI17" s="195"/>
      <c r="AJ17" s="195"/>
      <c r="AK17" s="195"/>
    </row>
    <row r="18" spans="1:37" s="23" customFormat="1" ht="17.25" customHeight="1" x14ac:dyDescent="0.15">
      <c r="A18" s="155" t="s">
        <v>67</v>
      </c>
      <c r="B18" s="156"/>
      <c r="C18" s="157"/>
      <c r="D18" s="158"/>
      <c r="E18" s="159"/>
      <c r="F18" s="160"/>
      <c r="G18" s="161"/>
      <c r="H18" s="162"/>
      <c r="I18" s="163"/>
      <c r="J18" s="177"/>
      <c r="K18" s="178"/>
      <c r="L18" s="179"/>
      <c r="M18" s="180"/>
      <c r="U18" s="107" t="s">
        <v>68</v>
      </c>
      <c r="AI18" s="109" t="s">
        <v>70</v>
      </c>
    </row>
    <row r="19" spans="1:37" s="23" customFormat="1" ht="17.25" customHeight="1" x14ac:dyDescent="0.15">
      <c r="A19" s="164" t="s">
        <v>69</v>
      </c>
      <c r="B19" s="165"/>
      <c r="C19" s="166"/>
      <c r="D19" s="167"/>
      <c r="E19" s="168"/>
      <c r="F19" s="169"/>
      <c r="G19" s="170"/>
      <c r="H19" s="171"/>
      <c r="I19" s="172"/>
      <c r="J19" s="181"/>
      <c r="K19" s="182"/>
      <c r="L19" s="183"/>
      <c r="M19" s="184"/>
    </row>
    <row r="20" spans="1:37" s="23" customFormat="1" ht="17.25" customHeight="1" x14ac:dyDescent="0.15">
      <c r="L20" s="19"/>
      <c r="M20" s="19"/>
    </row>
    <row r="21" spans="1:37" s="23" customFormat="1" ht="17.25" customHeight="1" x14ac:dyDescent="0.15">
      <c r="L21" s="19"/>
      <c r="M21" s="19"/>
    </row>
    <row r="22" spans="1:37" s="23" customFormat="1" ht="17.25" customHeight="1" x14ac:dyDescent="0.15">
      <c r="L22" s="19"/>
      <c r="M22" s="19"/>
    </row>
    <row r="23" spans="1:37" s="23" customFormat="1" ht="17.25" customHeight="1" x14ac:dyDescent="0.15">
      <c r="L23" s="19"/>
      <c r="M23" s="19"/>
    </row>
    <row r="24" spans="1:37" s="23" customFormat="1" ht="15" customHeight="1" x14ac:dyDescent="0.15">
      <c r="L24" s="19"/>
      <c r="M24" s="19"/>
    </row>
    <row r="25" spans="1:37" s="23" customFormat="1" ht="15" customHeight="1" x14ac:dyDescent="0.15">
      <c r="L25" s="19"/>
      <c r="M25" s="19"/>
    </row>
    <row r="26" spans="1:37" s="23" customFormat="1" ht="15" customHeight="1" x14ac:dyDescent="0.15">
      <c r="L26" s="19"/>
      <c r="M26" s="19"/>
    </row>
    <row r="27" spans="1:37" s="23" customFormat="1" ht="15" customHeight="1" x14ac:dyDescent="0.15">
      <c r="L27" s="19"/>
      <c r="M27" s="19"/>
    </row>
    <row r="28" spans="1:37" s="23" customFormat="1" ht="15" customHeight="1" x14ac:dyDescent="0.15">
      <c r="L28" s="19"/>
      <c r="M28" s="19"/>
    </row>
    <row r="29" spans="1:37" s="23" customFormat="1" ht="15" customHeight="1" x14ac:dyDescent="0.15">
      <c r="L29" s="19"/>
      <c r="M29" s="19"/>
    </row>
    <row r="30" spans="1:37" s="23" customFormat="1" ht="15" customHeight="1" x14ac:dyDescent="0.15">
      <c r="L30" s="19"/>
      <c r="M30" s="19"/>
    </row>
    <row r="31" spans="1:37" s="23" customFormat="1" ht="15" customHeight="1" x14ac:dyDescent="0.15">
      <c r="L31" s="19"/>
      <c r="M31" s="19"/>
    </row>
    <row r="32" spans="1:37" s="23" customFormat="1" ht="15" customHeight="1" x14ac:dyDescent="0.15">
      <c r="L32" s="19"/>
      <c r="M32" s="19"/>
    </row>
    <row r="33" spans="12:37" s="23" customFormat="1" ht="15" customHeight="1" x14ac:dyDescent="0.15">
      <c r="L33" s="19"/>
      <c r="M33" s="19"/>
    </row>
    <row r="34" spans="12:37" s="23" customFormat="1" ht="15" customHeight="1" x14ac:dyDescent="0.15">
      <c r="L34" s="19"/>
      <c r="M34" s="19"/>
    </row>
    <row r="35" spans="12:37" s="23" customFormat="1" ht="15" customHeight="1" x14ac:dyDescent="0.15">
      <c r="L35" s="19"/>
      <c r="M35" s="19"/>
    </row>
    <row r="36" spans="12:37" s="23" customFormat="1" ht="15" customHeight="1" x14ac:dyDescent="0.15">
      <c r="L36" s="19"/>
      <c r="M36" s="19"/>
    </row>
    <row r="37" spans="12:37" s="23" customFormat="1" ht="15" customHeight="1" x14ac:dyDescent="0.15">
      <c r="L37" s="19"/>
      <c r="M37" s="19"/>
    </row>
    <row r="38" spans="12:37" s="23" customFormat="1" ht="15" customHeight="1" x14ac:dyDescent="0.15">
      <c r="L38" s="19"/>
      <c r="M38" s="19"/>
    </row>
    <row r="39" spans="12:37" s="23" customFormat="1" ht="15" customHeight="1" x14ac:dyDescent="0.15">
      <c r="L39" s="19"/>
      <c r="M39" s="19"/>
    </row>
    <row r="40" spans="12:37" s="23" customFormat="1" ht="15" customHeight="1" x14ac:dyDescent="0.15">
      <c r="L40" s="19"/>
      <c r="M40" s="19"/>
    </row>
    <row r="41" spans="12:37" s="23" customFormat="1" ht="15" customHeight="1" x14ac:dyDescent="0.15">
      <c r="L41" s="19"/>
      <c r="M41" s="19"/>
    </row>
    <row r="42" spans="12:37" s="23" customFormat="1" ht="15" customHeight="1" x14ac:dyDescent="0.15">
      <c r="L42" s="19"/>
      <c r="M42" s="19"/>
      <c r="AG42" s="2"/>
      <c r="AH42" s="2"/>
      <c r="AI42" s="2"/>
      <c r="AJ42" s="2"/>
      <c r="AK42" s="2"/>
    </row>
  </sheetData>
  <sheetProtection formatCells="0" formatColumns="0" formatRows="0" insertColumns="0" insertRows="0" insertHyperlinks="0" deleteColumns="0" deleteRows="0" sort="0" autoFilter="0" pivotTables="0"/>
  <protectedRanges>
    <protectedRange sqref="AG17:AK65537 A3:AF65538 AL3:AW65538 AG3:AK16" name="Range1"/>
  </protectedRanges>
  <mergeCells count="66">
    <mergeCell ref="W2:AC2"/>
    <mergeCell ref="AG17:AK17"/>
    <mergeCell ref="A17:I17"/>
    <mergeCell ref="A18:I18"/>
    <mergeCell ref="A19:I19"/>
    <mergeCell ref="J17:K17"/>
    <mergeCell ref="L17:M17"/>
    <mergeCell ref="J18:K18"/>
    <mergeCell ref="L18:M18"/>
    <mergeCell ref="J19:K19"/>
    <mergeCell ref="L19:M19"/>
    <mergeCell ref="B13:C13"/>
    <mergeCell ref="B14:C14"/>
    <mergeCell ref="A16:I16"/>
    <mergeCell ref="J16:K16"/>
    <mergeCell ref="L16:M16"/>
    <mergeCell ref="AS8:AT8"/>
    <mergeCell ref="AU8:AU9"/>
    <mergeCell ref="AV8:AV9"/>
    <mergeCell ref="AW8:AW9"/>
    <mergeCell ref="AI9:AL9"/>
    <mergeCell ref="AM9:AM11"/>
    <mergeCell ref="G4:AK5"/>
    <mergeCell ref="G6:AK6"/>
    <mergeCell ref="G9:G11"/>
    <mergeCell ref="M9:P9"/>
    <mergeCell ref="AR8:AR9"/>
    <mergeCell ref="P10:P11"/>
    <mergeCell ref="Q10:Q11"/>
    <mergeCell ref="N10:N11"/>
    <mergeCell ref="O10:O11"/>
    <mergeCell ref="Q9:AG9"/>
    <mergeCell ref="K9:K11"/>
    <mergeCell ref="AH9:AH11"/>
    <mergeCell ref="AO9:AO11"/>
    <mergeCell ref="AP9:AP11"/>
    <mergeCell ref="AM8:AP8"/>
    <mergeCell ref="AL10:AL11"/>
    <mergeCell ref="A8:A11"/>
    <mergeCell ref="AI10:AI11"/>
    <mergeCell ref="AJ10:AJ11"/>
    <mergeCell ref="AK10:AK11"/>
    <mergeCell ref="AG10:AG11"/>
    <mergeCell ref="AE10:AE11"/>
    <mergeCell ref="H9:H11"/>
    <mergeCell ref="R10:R11"/>
    <mergeCell ref="G8:AL8"/>
    <mergeCell ref="B8:C11"/>
    <mergeCell ref="D8:D11"/>
    <mergeCell ref="AF10:AF11"/>
    <mergeCell ref="I9:I11"/>
    <mergeCell ref="J9:J11"/>
    <mergeCell ref="E9:E11"/>
    <mergeCell ref="B12:C12"/>
    <mergeCell ref="M10:M11"/>
    <mergeCell ref="AN9:AN11"/>
    <mergeCell ref="S10:U10"/>
    <mergeCell ref="V10:W10"/>
    <mergeCell ref="L9:L11"/>
    <mergeCell ref="X10:Z10"/>
    <mergeCell ref="AA10:AD10"/>
    <mergeCell ref="C4:F4"/>
    <mergeCell ref="C5:F5"/>
    <mergeCell ref="C6:F6"/>
    <mergeCell ref="F9:F11"/>
    <mergeCell ref="E8:F8"/>
  </mergeCells>
  <conditionalFormatting sqref="AR11:AW11">
    <cfRule type="cellIs" dxfId="3" priority="1" stopIfTrue="1" operator="equal">
      <formula>"Đúng"</formula>
    </cfRule>
    <cfRule type="cellIs" dxfId="2" priority="2" stopIfTrue="1" operator="equal">
      <formula>"Kiểm tra lại"</formula>
    </cfRule>
    <cfRule type="cellIs" dxfId="1" priority="3" stopIfTrue="1" operator="equal">
      <formula>"Đúng"</formula>
    </cfRule>
    <cfRule type="cellIs" dxfId="0" priority="4" stopIfTrue="1" operator="equal">
      <formula>$AI$14</formula>
    </cfRule>
  </conditionalFormatting>
  <pageMargins left="0.11811023622047245" right="0" top="0.39370078740157483" bottom="0" header="0" footer="0"/>
  <pageSetup paperSize="9" scale="8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Thống kê đội ngũ giáo viên</vt:lpstr>
      <vt:lpstr>'Thống kê đội ngũ giáo viên'!Print_Area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DELL 240</cp:lastModifiedBy>
  <cp:lastPrinted>2020-04-18T03:33:11Z</cp:lastPrinted>
  <dcterms:created xsi:type="dcterms:W3CDTF">2020-04-22T08:26:26Z</dcterms:created>
  <dcterms:modified xsi:type="dcterms:W3CDTF">2023-10-23T07:52:17Z</dcterms:modified>
  <cp:category/>
</cp:coreProperties>
</file>